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t\Desktop\Agronomy\Supp. data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  <c r="H13" i="1"/>
  <c r="I12" i="1"/>
  <c r="H12" i="1"/>
  <c r="I11" i="1"/>
  <c r="H11" i="1"/>
  <c r="I10" i="1"/>
  <c r="H10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9" i="1"/>
  <c r="I8" i="1"/>
  <c r="I7" i="1"/>
  <c r="I6" i="1"/>
  <c r="I5" i="1"/>
  <c r="I4" i="1"/>
  <c r="I3" i="1"/>
  <c r="I2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9" i="1"/>
  <c r="H8" i="1"/>
  <c r="H7" i="1"/>
  <c r="H6" i="1"/>
  <c r="H5" i="1"/>
  <c r="H4" i="1"/>
  <c r="H3" i="1"/>
  <c r="H2" i="1"/>
  <c r="H14" i="1"/>
</calcChain>
</file>

<file path=xl/sharedStrings.xml><?xml version="1.0" encoding="utf-8"?>
<sst xmlns="http://schemas.openxmlformats.org/spreadsheetml/2006/main" count="152" uniqueCount="119">
  <si>
    <t>Gene 1</t>
  </si>
  <si>
    <t>Gene 2</t>
  </si>
  <si>
    <t>Organism</t>
  </si>
  <si>
    <t>Ka</t>
  </si>
  <si>
    <t>Ks</t>
  </si>
  <si>
    <t>Ka/Ks</t>
  </si>
  <si>
    <t>Duplication time (MYA)</t>
  </si>
  <si>
    <t>CCACVL1_10059</t>
  </si>
  <si>
    <t>CCACVL1_10058</t>
  </si>
  <si>
    <t>CCACVL1_10060</t>
  </si>
  <si>
    <t>CCACVL1_06907</t>
  </si>
  <si>
    <t>CCACVL1_16275</t>
  </si>
  <si>
    <t>CCACVL1_06282</t>
  </si>
  <si>
    <t>CCACVL1_30870</t>
  </si>
  <si>
    <t>Gohir.A01G024300</t>
  </si>
  <si>
    <t>Gohir.D01G022300</t>
  </si>
  <si>
    <t>Gohir.A01G182300</t>
  </si>
  <si>
    <t>Gohir.A02G019800</t>
  </si>
  <si>
    <t>Gohir.A03G203400</t>
  </si>
  <si>
    <t>Gohir.A03G214800</t>
  </si>
  <si>
    <t>Gohir.A04G121700</t>
  </si>
  <si>
    <t>Gohir.A04G130300</t>
  </si>
  <si>
    <t>Gohir.A06G114600</t>
  </si>
  <si>
    <t>Gohir.A07G121500</t>
  </si>
  <si>
    <t>Gohir.A07G209600</t>
  </si>
  <si>
    <t>Gohir.A08G061600</t>
  </si>
  <si>
    <t>Gohir.A10G123900</t>
  </si>
  <si>
    <t>Gohir.A11G059200</t>
  </si>
  <si>
    <t>Gohir.A11G061900</t>
  </si>
  <si>
    <t>Gohir.A12G038900</t>
  </si>
  <si>
    <t>Gohir.A12G161100</t>
  </si>
  <si>
    <t>Gohir.A13G047400</t>
  </si>
  <si>
    <t>Gohir.A13G223600</t>
  </si>
  <si>
    <t>Gohir.D01G173400</t>
  </si>
  <si>
    <t>Gohir.D02G236300</t>
  </si>
  <si>
    <t>Gohir.D02G023100</t>
  </si>
  <si>
    <t>Gohir.D02G224700</t>
  </si>
  <si>
    <t>Gohir.D04G163500</t>
  </si>
  <si>
    <t>Gohir.D04G175500</t>
  </si>
  <si>
    <t>Gohir.D06G119200</t>
  </si>
  <si>
    <t>Gohir.D07G125800</t>
  </si>
  <si>
    <t>Gohir.D07G215700</t>
  </si>
  <si>
    <t>Gohir.D08G070700</t>
  </si>
  <si>
    <t>Gohir.D10G152400</t>
  </si>
  <si>
    <t>Gohir.D11G063300</t>
  </si>
  <si>
    <t>Gohir.D11G065800</t>
  </si>
  <si>
    <t>Gohir.D12G033500</t>
  </si>
  <si>
    <t>Gohir.D12G164400</t>
  </si>
  <si>
    <t>Gohir.D13G045700</t>
  </si>
  <si>
    <t>Gohir.D13G228400</t>
  </si>
  <si>
    <t>Tc06v2_t003490</t>
  </si>
  <si>
    <t>Tc06v2_t003480</t>
  </si>
  <si>
    <t>Tc02v2_t001960</t>
  </si>
  <si>
    <t>Tc06v2_t012890</t>
  </si>
  <si>
    <t>Tc01v2_t022150</t>
  </si>
  <si>
    <t>Tc02v2_t005250</t>
  </si>
  <si>
    <t>Tc06v2_t003500</t>
  </si>
  <si>
    <t>Tc09v2_t020330</t>
  </si>
  <si>
    <t>Tc01v2_t019400</t>
  </si>
  <si>
    <t>Tc04v2_t015960</t>
  </si>
  <si>
    <t>Tc01v2_t013790</t>
  </si>
  <si>
    <t>Tc04v2_t020050</t>
  </si>
  <si>
    <t>tcMGT01</t>
  </si>
  <si>
    <t>tcMGT02</t>
  </si>
  <si>
    <t>tcMGT03</t>
  </si>
  <si>
    <t>tcMGT04</t>
  </si>
  <si>
    <t>tcMGT11</t>
  </si>
  <si>
    <t>tcMGT12</t>
  </si>
  <si>
    <t>tcMGT13</t>
  </si>
  <si>
    <t>tcMGT14</t>
  </si>
  <si>
    <t>tcMGT15</t>
  </si>
  <si>
    <t>tcMGT16</t>
  </si>
  <si>
    <t>tcMGT17</t>
  </si>
  <si>
    <t>Gene Name</t>
  </si>
  <si>
    <t>ccMGT02</t>
  </si>
  <si>
    <t>ccMGT04</t>
  </si>
  <si>
    <t>ccMGT05</t>
  </si>
  <si>
    <t>ccMGT06</t>
  </si>
  <si>
    <t>ccMGT07</t>
  </si>
  <si>
    <t>ccMGT16</t>
  </si>
  <si>
    <t>ghMGT01</t>
  </si>
  <si>
    <t>ghMGT02</t>
  </si>
  <si>
    <t>ghMGT03</t>
  </si>
  <si>
    <t>ghMGT04</t>
  </si>
  <si>
    <t>ghMGT05</t>
  </si>
  <si>
    <t>ghMGT06</t>
  </si>
  <si>
    <t>ghMGT07</t>
  </si>
  <si>
    <t>ghMGT08</t>
  </si>
  <si>
    <t>ghMGT10</t>
  </si>
  <si>
    <t>ghMGT11</t>
  </si>
  <si>
    <t>ghMGT12</t>
  </si>
  <si>
    <t>ghMGT14</t>
  </si>
  <si>
    <t>ghMGT15</t>
  </si>
  <si>
    <t>ghMGT16</t>
  </si>
  <si>
    <t>ghMGT17</t>
  </si>
  <si>
    <t>ghMGT18</t>
  </si>
  <si>
    <t>ghMGT19</t>
  </si>
  <si>
    <t>ghMGT20</t>
  </si>
  <si>
    <t>ghMGT22</t>
  </si>
  <si>
    <t>ghMGT23</t>
  </si>
  <si>
    <t>ghMGT24</t>
  </si>
  <si>
    <t>ghMGT25</t>
  </si>
  <si>
    <t>ghMGT26</t>
  </si>
  <si>
    <t>ghMGT27</t>
  </si>
  <si>
    <t>ghMGT28</t>
  </si>
  <si>
    <t>ghMGT29</t>
  </si>
  <si>
    <t>ghMGT31</t>
  </si>
  <si>
    <t>ghMGT32</t>
  </si>
  <si>
    <t>ghMGT33</t>
  </si>
  <si>
    <t>ghMGT35</t>
  </si>
  <si>
    <t>ghMGT36</t>
  </si>
  <si>
    <t>ghMGT37</t>
  </si>
  <si>
    <t>ghMGT38</t>
  </si>
  <si>
    <t>ghMGT39</t>
  </si>
  <si>
    <t>ghMGT40</t>
  </si>
  <si>
    <t>ghMGT41</t>
  </si>
  <si>
    <t>Theobroma cacao</t>
  </si>
  <si>
    <t>Gossypium hirsutum</t>
  </si>
  <si>
    <t>Corchorus capsularis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</si>
</sst>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Arial"/>
      <family val="2"/>
      <charset val="178"/>
      <scheme val="minor"/>
    </font>
    <font>
      <sz val="11"/>
      <color theme="1"/>
      <name val="Times New Roman"/>
      <family val="1"/>
      <scheme val="major"/>
    </font>
    <font>
      <sz val="11"/>
      <name val="Times New Roman"/>
      <family val="1"/>
      <scheme val="major"/>
    </font>
    <font>
      <b/>
      <sz val="11"/>
      <name val="Times New Roman"/>
      <family val="1"/>
      <scheme val="major"/>
    </font>
    <font>
      <sz val="11"/>
      <color rgb="FF000000"/>
      <name val="Times New Roman"/>
      <family val="1"/>
      <scheme val="major"/>
    </font>
    <font>
      <i/>
      <sz val="11"/>
      <color theme="1"/>
      <name val="Arial"/>
      <family val="2"/>
      <scheme val="minor"/>
    </font>
    <font>
      <sz val="8"/>
      <name val="Arial"/>
      <family val="2"/>
      <charset val="178"/>
      <scheme val="minor"/>
    </font>
    <font>
      <i/>
      <sz val="11"/>
      <name val="Times New Roman"/>
      <family val="1"/>
      <scheme val="major"/>
    </font>
    <font>
      <b/>
      <i/>
      <sz val="11"/>
      <color theme="1"/>
      <name val="Times New Roman"/>
      <family val="1"/>
      <scheme val="major"/>
    </font>
    <font>
      <b/>
      <i/>
      <sz val="11"/>
      <name val="Times New Roman"/>
      <family val="1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5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16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9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workbookViewId="0">
      <pane ySplit="1" topLeftCell="A2" activePane="bottomLeft" state="frozen"/>
      <selection pane="bottomLeft" sqref="A1:XFD1"/>
    </sheetView>
  </sheetViews>
  <sheetFormatPr defaultRowHeight="14.25" x14ac:dyDescent="0.2"/>
  <cols>
    <col min="1" max="5" width="17.875" customWidth="1"/>
    <col min="6" max="6" width="11.125" customWidth="1"/>
    <col min="7" max="7" width="11.375" customWidth="1"/>
    <col min="8" max="8" width="12.625" customWidth="1"/>
    <col min="9" max="9" width="13.625" customWidth="1"/>
  </cols>
  <sheetData>
    <row r="1" spans="1:9" ht="28.5" x14ac:dyDescent="0.2">
      <c r="A1" s="1" t="s">
        <v>2</v>
      </c>
      <c r="B1" s="7" t="s">
        <v>0</v>
      </c>
      <c r="C1" s="7" t="s">
        <v>73</v>
      </c>
      <c r="D1" s="8" t="s">
        <v>1</v>
      </c>
      <c r="E1" s="9" t="s">
        <v>73</v>
      </c>
      <c r="F1" s="10" t="s">
        <v>3</v>
      </c>
      <c r="G1" s="11" t="s">
        <v>4</v>
      </c>
      <c r="H1" s="6" t="s">
        <v>5</v>
      </c>
      <c r="I1" s="12" t="s">
        <v>6</v>
      </c>
    </row>
    <row r="2" spans="1:9" ht="15" x14ac:dyDescent="0.2">
      <c r="A2" s="22" t="s">
        <v>116</v>
      </c>
      <c r="B2" s="3" t="s">
        <v>50</v>
      </c>
      <c r="C2" s="4" t="s">
        <v>69</v>
      </c>
      <c r="D2" s="3" t="s">
        <v>56</v>
      </c>
      <c r="E2" s="4" t="s">
        <v>70</v>
      </c>
      <c r="F2" s="5">
        <v>4.6132768986786352E-2</v>
      </c>
      <c r="G2" s="5">
        <v>0.1065844766541172</v>
      </c>
      <c r="H2" s="3">
        <f>F2/G2</f>
        <v>0.43282821696910129</v>
      </c>
      <c r="I2" s="3">
        <f>G2/0.000000013/1000000</f>
        <v>8.198805896470553</v>
      </c>
    </row>
    <row r="3" spans="1:9" ht="15" x14ac:dyDescent="0.2">
      <c r="A3" s="23"/>
      <c r="B3" s="3" t="s">
        <v>51</v>
      </c>
      <c r="C3" s="4" t="s">
        <v>68</v>
      </c>
      <c r="D3" s="3" t="s">
        <v>56</v>
      </c>
      <c r="E3" s="4" t="s">
        <v>70</v>
      </c>
      <c r="F3" s="5">
        <v>4.1895129773953529E-2</v>
      </c>
      <c r="G3" s="5">
        <v>0.12427446087758283</v>
      </c>
      <c r="H3" s="3">
        <f t="shared" ref="H3:H9" si="0">F3/G3</f>
        <v>0.33711777527019438</v>
      </c>
      <c r="I3" s="3">
        <f t="shared" ref="I3:I9" si="1">G3/0.000000013/1000000</f>
        <v>9.5595739136602162</v>
      </c>
    </row>
    <row r="4" spans="1:9" ht="15" x14ac:dyDescent="0.2">
      <c r="A4" s="23"/>
      <c r="B4" s="3" t="s">
        <v>55</v>
      </c>
      <c r="C4" s="4" t="s">
        <v>64</v>
      </c>
      <c r="D4" s="3" t="s">
        <v>52</v>
      </c>
      <c r="E4" s="4" t="s">
        <v>65</v>
      </c>
      <c r="F4" s="5">
        <v>8.5371512904446015E-2</v>
      </c>
      <c r="G4" s="5">
        <v>0.16763932904237552</v>
      </c>
      <c r="H4" s="3">
        <f t="shared" si="0"/>
        <v>0.50925706629895884</v>
      </c>
      <c r="I4" s="3">
        <f t="shared" si="1"/>
        <v>12.895333003259655</v>
      </c>
    </row>
    <row r="5" spans="1:9" ht="15" x14ac:dyDescent="0.2">
      <c r="A5" s="23"/>
      <c r="B5" s="3" t="s">
        <v>55</v>
      </c>
      <c r="C5" s="4" t="s">
        <v>64</v>
      </c>
      <c r="D5" s="3" t="s">
        <v>57</v>
      </c>
      <c r="E5" s="4" t="s">
        <v>72</v>
      </c>
      <c r="F5" s="5">
        <v>8.3612373895352241E-2</v>
      </c>
      <c r="G5" s="5">
        <v>0.13294057876460222</v>
      </c>
      <c r="H5" s="3">
        <f t="shared" si="0"/>
        <v>0.62894546324643741</v>
      </c>
      <c r="I5" s="3">
        <f t="shared" si="1"/>
        <v>10.226198366507862</v>
      </c>
    </row>
    <row r="6" spans="1:9" ht="15" x14ac:dyDescent="0.2">
      <c r="A6" s="23"/>
      <c r="B6" s="3" t="s">
        <v>55</v>
      </c>
      <c r="C6" s="4" t="s">
        <v>64</v>
      </c>
      <c r="D6" s="3" t="s">
        <v>58</v>
      </c>
      <c r="E6" s="4" t="s">
        <v>63</v>
      </c>
      <c r="F6" s="5">
        <v>6.30241895963152E-2</v>
      </c>
      <c r="G6" s="5">
        <v>0.16739095697597262</v>
      </c>
      <c r="H6" s="3">
        <f t="shared" si="0"/>
        <v>0.37650892697484084</v>
      </c>
      <c r="I6" s="3">
        <f t="shared" si="1"/>
        <v>12.876227459690201</v>
      </c>
    </row>
    <row r="7" spans="1:9" ht="15" x14ac:dyDescent="0.2">
      <c r="A7" s="23"/>
      <c r="B7" s="3" t="s">
        <v>52</v>
      </c>
      <c r="C7" s="4" t="s">
        <v>65</v>
      </c>
      <c r="D7" s="3" t="s">
        <v>59</v>
      </c>
      <c r="E7" s="4" t="s">
        <v>66</v>
      </c>
      <c r="F7" s="5">
        <v>6.6503524798673483E-2</v>
      </c>
      <c r="G7" s="5">
        <v>0.98289205648440536</v>
      </c>
      <c r="H7" s="3">
        <f t="shared" si="0"/>
        <v>6.7661066502604936E-2</v>
      </c>
      <c r="I7" s="3">
        <f t="shared" si="1"/>
        <v>75.60708126803118</v>
      </c>
    </row>
    <row r="8" spans="1:9" ht="15" x14ac:dyDescent="0.2">
      <c r="A8" s="23"/>
      <c r="B8" s="3" t="s">
        <v>53</v>
      </c>
      <c r="C8" s="4" t="s">
        <v>71</v>
      </c>
      <c r="D8" s="3" t="s">
        <v>60</v>
      </c>
      <c r="E8" s="4" t="s">
        <v>62</v>
      </c>
      <c r="F8" s="5">
        <v>9.2975988958003519E-2</v>
      </c>
      <c r="G8" s="5">
        <v>0.13502189896891323</v>
      </c>
      <c r="H8" s="3">
        <f t="shared" si="0"/>
        <v>0.68859932846456151</v>
      </c>
      <c r="I8" s="3">
        <f t="shared" si="1"/>
        <v>10.386299920685632</v>
      </c>
    </row>
    <row r="9" spans="1:9" ht="15" x14ac:dyDescent="0.2">
      <c r="A9" s="24"/>
      <c r="B9" s="3" t="s">
        <v>54</v>
      </c>
      <c r="C9" s="4" t="s">
        <v>64</v>
      </c>
      <c r="D9" s="3" t="s">
        <v>61</v>
      </c>
      <c r="E9" s="4" t="s">
        <v>67</v>
      </c>
      <c r="F9" s="5">
        <v>4.0198386837749941E-2</v>
      </c>
      <c r="G9" s="5">
        <v>0.16314812536919748</v>
      </c>
      <c r="H9" s="3">
        <f t="shared" si="0"/>
        <v>0.24639196280547293</v>
      </c>
      <c r="I9" s="3">
        <f t="shared" si="1"/>
        <v>12.549855797630574</v>
      </c>
    </row>
    <row r="10" spans="1:9" ht="15" x14ac:dyDescent="0.2">
      <c r="A10" s="25" t="s">
        <v>118</v>
      </c>
      <c r="B10" s="13" t="s">
        <v>7</v>
      </c>
      <c r="C10" s="14" t="s">
        <v>77</v>
      </c>
      <c r="D10" s="13" t="s">
        <v>9</v>
      </c>
      <c r="E10" s="15" t="s">
        <v>78</v>
      </c>
      <c r="F10" s="16">
        <v>0.10413510857039684</v>
      </c>
      <c r="G10" s="16">
        <v>0.29142460388830738</v>
      </c>
      <c r="H10" s="13">
        <f>F10/G10</f>
        <v>0.35733121768369325</v>
      </c>
      <c r="I10" s="13">
        <f>G10/0.000000013/1000000</f>
        <v>22.417277222177489</v>
      </c>
    </row>
    <row r="11" spans="1:9" ht="15" x14ac:dyDescent="0.2">
      <c r="A11" s="26"/>
      <c r="B11" s="13" t="s">
        <v>10</v>
      </c>
      <c r="C11" s="14" t="s">
        <v>75</v>
      </c>
      <c r="D11" s="13" t="s">
        <v>11</v>
      </c>
      <c r="E11" s="15" t="s">
        <v>76</v>
      </c>
      <c r="F11" s="16">
        <v>0.1844443640626463</v>
      </c>
      <c r="G11" s="16">
        <v>1.3438196019210413</v>
      </c>
      <c r="H11" s="13">
        <f t="shared" ref="H11:H13" si="2">F11/G11</f>
        <v>0.13725381278779983</v>
      </c>
      <c r="I11" s="13">
        <f>G11/0.000000013/1000000</f>
        <v>103.37073860931086</v>
      </c>
    </row>
    <row r="12" spans="1:9" ht="15" x14ac:dyDescent="0.2">
      <c r="A12" s="26"/>
      <c r="B12" s="13" t="s">
        <v>8</v>
      </c>
      <c r="C12" s="14" t="s">
        <v>76</v>
      </c>
      <c r="D12" s="13" t="s">
        <v>9</v>
      </c>
      <c r="E12" s="15" t="s">
        <v>78</v>
      </c>
      <c r="F12" s="16">
        <v>0.1499109485040582</v>
      </c>
      <c r="G12" s="16">
        <v>0.3303731832546421</v>
      </c>
      <c r="H12" s="13">
        <f t="shared" si="2"/>
        <v>0.45376246046129953</v>
      </c>
      <c r="I12" s="13">
        <f>G12/0.000000013/1000000</f>
        <v>25.413321788818621</v>
      </c>
    </row>
    <row r="13" spans="1:9" ht="15" x14ac:dyDescent="0.2">
      <c r="A13" s="26"/>
      <c r="B13" s="13" t="s">
        <v>12</v>
      </c>
      <c r="C13" s="14" t="s">
        <v>74</v>
      </c>
      <c r="D13" s="13" t="s">
        <v>13</v>
      </c>
      <c r="E13" s="15" t="s">
        <v>79</v>
      </c>
      <c r="F13" s="16">
        <v>0.75356640262979757</v>
      </c>
      <c r="G13" s="16">
        <v>0.4526366092684308</v>
      </c>
      <c r="H13" s="13">
        <f t="shared" si="2"/>
        <v>1.6648375036383853</v>
      </c>
      <c r="I13" s="13">
        <f>G13/0.000000013/1000000</f>
        <v>34.818200712956212</v>
      </c>
    </row>
    <row r="14" spans="1:9" ht="15" x14ac:dyDescent="0.2">
      <c r="A14" s="26"/>
      <c r="B14" s="13" t="s">
        <v>7</v>
      </c>
      <c r="C14" s="14" t="s">
        <v>77</v>
      </c>
      <c r="D14" s="13" t="s">
        <v>8</v>
      </c>
      <c r="E14" s="15" t="s">
        <v>76</v>
      </c>
      <c r="F14" s="16">
        <v>0.14111966939472792</v>
      </c>
      <c r="G14" s="16">
        <v>0.43472040983649007</v>
      </c>
      <c r="H14" s="13">
        <f>F14/G14</f>
        <v>0.32462167913350742</v>
      </c>
      <c r="I14" s="13">
        <f>G14/0.000000013/1000000</f>
        <v>33.440031525883853</v>
      </c>
    </row>
    <row r="15" spans="1:9" ht="15" x14ac:dyDescent="0.2">
      <c r="A15" s="27" t="s">
        <v>117</v>
      </c>
      <c r="B15" s="17" t="s">
        <v>14</v>
      </c>
      <c r="C15" s="18" t="s">
        <v>80</v>
      </c>
      <c r="D15" s="17" t="s">
        <v>15</v>
      </c>
      <c r="E15" s="18" t="s">
        <v>98</v>
      </c>
      <c r="F15" s="19">
        <v>2.6015447773355439E-2</v>
      </c>
      <c r="G15" s="19">
        <v>0.15176513340469935</v>
      </c>
      <c r="H15" s="20">
        <f t="shared" ref="H15:H36" si="3">F15/G15</f>
        <v>0.1714191342222342</v>
      </c>
      <c r="I15" s="20">
        <f t="shared" ref="I15:I36" si="4">G15/0.000000013/1000000</f>
        <v>11.674241031130718</v>
      </c>
    </row>
    <row r="16" spans="1:9" ht="15" x14ac:dyDescent="0.2">
      <c r="A16" s="28"/>
      <c r="B16" s="17" t="s">
        <v>16</v>
      </c>
      <c r="C16" s="18" t="s">
        <v>81</v>
      </c>
      <c r="D16" s="17" t="s">
        <v>19</v>
      </c>
      <c r="E16" s="18" t="s">
        <v>84</v>
      </c>
      <c r="F16" s="19">
        <v>3.5458329799683184E-2</v>
      </c>
      <c r="G16" s="19">
        <v>0.19802305999391362</v>
      </c>
      <c r="H16" s="20">
        <f t="shared" si="3"/>
        <v>0.17906161939307988</v>
      </c>
      <c r="I16" s="20">
        <f t="shared" si="4"/>
        <v>15.232543076454892</v>
      </c>
    </row>
    <row r="17" spans="1:9" ht="15" x14ac:dyDescent="0.2">
      <c r="A17" s="28"/>
      <c r="B17" s="17" t="s">
        <v>16</v>
      </c>
      <c r="C17" s="18" t="s">
        <v>81</v>
      </c>
      <c r="D17" s="17" t="s">
        <v>33</v>
      </c>
      <c r="E17" s="18" t="s">
        <v>99</v>
      </c>
      <c r="F17" s="19">
        <v>2.6015447773355439E-2</v>
      </c>
      <c r="G17" s="19">
        <v>0.3397377785965065</v>
      </c>
      <c r="H17" s="20">
        <f t="shared" si="3"/>
        <v>7.6575080583702132E-2</v>
      </c>
      <c r="I17" s="20">
        <f t="shared" si="4"/>
        <v>26.133675276654344</v>
      </c>
    </row>
    <row r="18" spans="1:9" ht="15" x14ac:dyDescent="0.2">
      <c r="A18" s="28"/>
      <c r="B18" s="17" t="s">
        <v>16</v>
      </c>
      <c r="C18" s="18" t="s">
        <v>81</v>
      </c>
      <c r="D18" s="17" t="s">
        <v>34</v>
      </c>
      <c r="E18" s="18" t="s">
        <v>102</v>
      </c>
      <c r="F18" s="19">
        <v>3.5458329799683184E-2</v>
      </c>
      <c r="G18" s="19">
        <v>0.40766415036791942</v>
      </c>
      <c r="H18" s="20">
        <f t="shared" si="3"/>
        <v>8.6979269007789434E-2</v>
      </c>
      <c r="I18" s="20">
        <f t="shared" si="4"/>
        <v>31.358780797532262</v>
      </c>
    </row>
    <row r="19" spans="1:9" ht="15" x14ac:dyDescent="0.2">
      <c r="A19" s="28"/>
      <c r="B19" s="17" t="s">
        <v>17</v>
      </c>
      <c r="C19" s="18" t="s">
        <v>82</v>
      </c>
      <c r="D19" s="17" t="s">
        <v>35</v>
      </c>
      <c r="E19" s="18" t="s">
        <v>100</v>
      </c>
      <c r="F19" s="19">
        <v>2.6470884630358075E-2</v>
      </c>
      <c r="G19" s="19">
        <v>0.33023475840064231</v>
      </c>
      <c r="H19" s="20">
        <f t="shared" si="3"/>
        <v>8.0157778540814517E-2</v>
      </c>
      <c r="I19" s="20">
        <f t="shared" si="4"/>
        <v>25.40267372312633</v>
      </c>
    </row>
    <row r="20" spans="1:9" ht="15" x14ac:dyDescent="0.2">
      <c r="A20" s="28"/>
      <c r="B20" s="17" t="s">
        <v>18</v>
      </c>
      <c r="C20" s="18" t="s">
        <v>83</v>
      </c>
      <c r="D20" s="17" t="s">
        <v>36</v>
      </c>
      <c r="E20" s="18" t="s">
        <v>101</v>
      </c>
      <c r="F20" s="19">
        <v>6.8622920308539143E-2</v>
      </c>
      <c r="G20" s="19">
        <v>0.66351797584025773</v>
      </c>
      <c r="H20" s="20">
        <f t="shared" si="3"/>
        <v>0.10342285033293527</v>
      </c>
      <c r="I20" s="20">
        <f t="shared" si="4"/>
        <v>51.039844295404443</v>
      </c>
    </row>
    <row r="21" spans="1:9" ht="15" x14ac:dyDescent="0.2">
      <c r="A21" s="28"/>
      <c r="B21" s="17" t="s">
        <v>19</v>
      </c>
      <c r="C21" s="18" t="s">
        <v>84</v>
      </c>
      <c r="D21" s="17" t="s">
        <v>33</v>
      </c>
      <c r="E21" s="18" t="s">
        <v>99</v>
      </c>
      <c r="F21" s="19">
        <v>5.1083569394359332E-2</v>
      </c>
      <c r="G21" s="19">
        <v>0.22978662825827192</v>
      </c>
      <c r="H21" s="20">
        <f t="shared" si="3"/>
        <v>0.22230871213682302</v>
      </c>
      <c r="I21" s="20">
        <f t="shared" si="4"/>
        <v>17.675894481405532</v>
      </c>
    </row>
    <row r="22" spans="1:9" ht="15" x14ac:dyDescent="0.2">
      <c r="A22" s="28"/>
      <c r="B22" s="17" t="s">
        <v>19</v>
      </c>
      <c r="C22" s="18" t="s">
        <v>84</v>
      </c>
      <c r="D22" s="17" t="s">
        <v>34</v>
      </c>
      <c r="E22" s="18" t="s">
        <v>102</v>
      </c>
      <c r="F22" s="20">
        <v>2.8000000000000001E-2</v>
      </c>
      <c r="G22" s="19">
        <v>0.66416291922089676</v>
      </c>
      <c r="H22" s="20">
        <f t="shared" si="3"/>
        <v>4.2158330719284501E-2</v>
      </c>
      <c r="I22" s="20">
        <f t="shared" si="4"/>
        <v>51.089455324684366</v>
      </c>
    </row>
    <row r="23" spans="1:9" ht="15" x14ac:dyDescent="0.2">
      <c r="A23" s="28"/>
      <c r="B23" s="17" t="s">
        <v>20</v>
      </c>
      <c r="C23" s="18" t="s">
        <v>85</v>
      </c>
      <c r="D23" s="17" t="s">
        <v>37</v>
      </c>
      <c r="E23" s="21" t="s">
        <v>103</v>
      </c>
      <c r="F23" s="20">
        <v>2.1999999999999999E-2</v>
      </c>
      <c r="G23" s="19">
        <v>0.54207539487712952</v>
      </c>
      <c r="H23" s="20">
        <f t="shared" si="3"/>
        <v>4.0584760363430013E-2</v>
      </c>
      <c r="I23" s="20">
        <f t="shared" si="4"/>
        <v>41.698107298240728</v>
      </c>
    </row>
    <row r="24" spans="1:9" ht="15" x14ac:dyDescent="0.2">
      <c r="A24" s="28"/>
      <c r="B24" s="17" t="s">
        <v>21</v>
      </c>
      <c r="C24" s="18" t="s">
        <v>86</v>
      </c>
      <c r="D24" s="17" t="s">
        <v>38</v>
      </c>
      <c r="E24" s="18" t="s">
        <v>104</v>
      </c>
      <c r="F24" s="20">
        <v>3.1E-2</v>
      </c>
      <c r="G24" s="19">
        <v>0.2322090195723111</v>
      </c>
      <c r="H24" s="20">
        <f t="shared" si="3"/>
        <v>0.1335004129344185</v>
      </c>
      <c r="I24" s="20">
        <f t="shared" si="4"/>
        <v>17.862232274793158</v>
      </c>
    </row>
    <row r="25" spans="1:9" ht="15" x14ac:dyDescent="0.2">
      <c r="A25" s="28"/>
      <c r="B25" s="17" t="s">
        <v>22</v>
      </c>
      <c r="C25" s="18" t="s">
        <v>87</v>
      </c>
      <c r="D25" s="17" t="s">
        <v>39</v>
      </c>
      <c r="E25" s="18" t="s">
        <v>105</v>
      </c>
      <c r="F25" s="20">
        <v>3.5999999999999997E-2</v>
      </c>
      <c r="G25" s="19">
        <v>0.21172295928747284</v>
      </c>
      <c r="H25" s="20">
        <f t="shared" si="3"/>
        <v>0.17003351984665951</v>
      </c>
      <c r="I25" s="20">
        <f t="shared" si="4"/>
        <v>16.286381483651756</v>
      </c>
    </row>
    <row r="26" spans="1:9" ht="15" x14ac:dyDescent="0.2">
      <c r="A26" s="28"/>
      <c r="B26" s="17" t="s">
        <v>23</v>
      </c>
      <c r="C26" s="18" t="s">
        <v>88</v>
      </c>
      <c r="D26" s="17" t="s">
        <v>40</v>
      </c>
      <c r="E26" s="18" t="s">
        <v>106</v>
      </c>
      <c r="F26" s="20">
        <v>4.3999999999999997E-2</v>
      </c>
      <c r="G26" s="19">
        <v>0.73706645183363151</v>
      </c>
      <c r="H26" s="20">
        <f t="shared" si="3"/>
        <v>5.9696110019034687E-2</v>
      </c>
      <c r="I26" s="20">
        <f t="shared" si="4"/>
        <v>56.697419371817801</v>
      </c>
    </row>
    <row r="27" spans="1:9" ht="15" x14ac:dyDescent="0.2">
      <c r="A27" s="28"/>
      <c r="B27" s="17" t="s">
        <v>24</v>
      </c>
      <c r="C27" s="18" t="s">
        <v>89</v>
      </c>
      <c r="D27" s="17" t="s">
        <v>41</v>
      </c>
      <c r="E27" s="18" t="s">
        <v>107</v>
      </c>
      <c r="F27" s="20">
        <v>8.1000000000000003E-2</v>
      </c>
      <c r="G27" s="19">
        <v>0.63429611870085445</v>
      </c>
      <c r="H27" s="20">
        <f t="shared" si="3"/>
        <v>0.12770060798401492</v>
      </c>
      <c r="I27" s="20">
        <f t="shared" si="4"/>
        <v>48.792009130834955</v>
      </c>
    </row>
    <row r="28" spans="1:9" ht="15" x14ac:dyDescent="0.2">
      <c r="A28" s="28"/>
      <c r="B28" s="17" t="s">
        <v>25</v>
      </c>
      <c r="C28" s="18" t="s">
        <v>90</v>
      </c>
      <c r="D28" s="17" t="s">
        <v>42</v>
      </c>
      <c r="E28" s="18" t="s">
        <v>108</v>
      </c>
      <c r="F28" s="20">
        <v>1.0999999999999999E-2</v>
      </c>
      <c r="G28" s="19">
        <v>0.93109014327266504</v>
      </c>
      <c r="H28" s="20">
        <f t="shared" si="3"/>
        <v>1.1814108525879545E-2</v>
      </c>
      <c r="I28" s="20">
        <f t="shared" si="4"/>
        <v>71.622318713281928</v>
      </c>
    </row>
    <row r="29" spans="1:9" ht="15" x14ac:dyDescent="0.2">
      <c r="A29" s="28"/>
      <c r="B29" s="17" t="s">
        <v>26</v>
      </c>
      <c r="C29" s="18" t="s">
        <v>91</v>
      </c>
      <c r="D29" s="17" t="s">
        <v>43</v>
      </c>
      <c r="E29" s="18" t="s">
        <v>109</v>
      </c>
      <c r="F29" s="20">
        <v>5.3999999999999999E-2</v>
      </c>
      <c r="G29" s="19">
        <v>0.53189854218191013</v>
      </c>
      <c r="H29" s="20">
        <f t="shared" si="3"/>
        <v>0.10152312089160026</v>
      </c>
      <c r="I29" s="20">
        <f t="shared" si="4"/>
        <v>40.915272475531552</v>
      </c>
    </row>
    <row r="30" spans="1:9" ht="15" x14ac:dyDescent="0.2">
      <c r="A30" s="28"/>
      <c r="B30" s="17" t="s">
        <v>27</v>
      </c>
      <c r="C30" s="18" t="s">
        <v>92</v>
      </c>
      <c r="D30" s="17" t="s">
        <v>44</v>
      </c>
      <c r="E30" s="18" t="s">
        <v>110</v>
      </c>
      <c r="F30" s="20">
        <v>7.8E-2</v>
      </c>
      <c r="G30" s="19">
        <v>0.68630116079049186</v>
      </c>
      <c r="H30" s="20">
        <f t="shared" si="3"/>
        <v>0.11365272923356044</v>
      </c>
      <c r="I30" s="20">
        <f t="shared" si="4"/>
        <v>52.792396983883982</v>
      </c>
    </row>
    <row r="31" spans="1:9" ht="15" x14ac:dyDescent="0.2">
      <c r="A31" s="28"/>
      <c r="B31" s="17" t="s">
        <v>28</v>
      </c>
      <c r="C31" s="18" t="s">
        <v>93</v>
      </c>
      <c r="D31" s="17" t="s">
        <v>45</v>
      </c>
      <c r="E31" s="18" t="s">
        <v>111</v>
      </c>
      <c r="F31" s="20">
        <v>1.9E-2</v>
      </c>
      <c r="G31" s="19">
        <v>0.3774687399216356</v>
      </c>
      <c r="H31" s="20">
        <f t="shared" si="3"/>
        <v>5.0335294000622394E-2</v>
      </c>
      <c r="I31" s="20">
        <f t="shared" si="4"/>
        <v>29.036056917048889</v>
      </c>
    </row>
    <row r="32" spans="1:9" ht="15" x14ac:dyDescent="0.2">
      <c r="A32" s="28"/>
      <c r="B32" s="17" t="s">
        <v>29</v>
      </c>
      <c r="C32" s="18" t="s">
        <v>94</v>
      </c>
      <c r="D32" s="17" t="s">
        <v>46</v>
      </c>
      <c r="E32" s="18" t="s">
        <v>112</v>
      </c>
      <c r="F32" s="20">
        <v>2.9000000000000001E-2</v>
      </c>
      <c r="G32" s="19">
        <v>0.33243875644022447</v>
      </c>
      <c r="H32" s="20">
        <f t="shared" si="3"/>
        <v>8.723411286497959E-2</v>
      </c>
      <c r="I32" s="20">
        <f t="shared" si="4"/>
        <v>25.572212033863419</v>
      </c>
    </row>
    <row r="33" spans="1:9" ht="15" x14ac:dyDescent="0.2">
      <c r="A33" s="28"/>
      <c r="B33" s="17" t="s">
        <v>30</v>
      </c>
      <c r="C33" s="18" t="s">
        <v>95</v>
      </c>
      <c r="D33" s="17" t="s">
        <v>47</v>
      </c>
      <c r="E33" s="18" t="s">
        <v>113</v>
      </c>
      <c r="F33" s="20">
        <v>4.2999999999999997E-2</v>
      </c>
      <c r="G33" s="19">
        <v>1.5528546537728054</v>
      </c>
      <c r="H33" s="20">
        <f t="shared" si="3"/>
        <v>2.7690936750279546E-2</v>
      </c>
      <c r="I33" s="20">
        <f t="shared" si="4"/>
        <v>119.45035798252349</v>
      </c>
    </row>
    <row r="34" spans="1:9" ht="15" x14ac:dyDescent="0.2">
      <c r="A34" s="28"/>
      <c r="B34" s="17" t="s">
        <v>31</v>
      </c>
      <c r="C34" s="18" t="s">
        <v>96</v>
      </c>
      <c r="D34" s="17" t="s">
        <v>48</v>
      </c>
      <c r="E34" s="18" t="s">
        <v>114</v>
      </c>
      <c r="F34" s="20">
        <v>6.5000000000000002E-2</v>
      </c>
      <c r="G34" s="19">
        <v>0.79054741455375621</v>
      </c>
      <c r="H34" s="20">
        <f t="shared" si="3"/>
        <v>8.2221507278840242E-2</v>
      </c>
      <c r="I34" s="20">
        <f t="shared" si="4"/>
        <v>60.811339581058164</v>
      </c>
    </row>
    <row r="35" spans="1:9" ht="15" x14ac:dyDescent="0.2">
      <c r="A35" s="28"/>
      <c r="B35" s="17" t="s">
        <v>32</v>
      </c>
      <c r="C35" s="18" t="s">
        <v>97</v>
      </c>
      <c r="D35" s="17" t="s">
        <v>49</v>
      </c>
      <c r="E35" s="18" t="s">
        <v>115</v>
      </c>
      <c r="F35" s="20">
        <v>8.1000000000000003E-2</v>
      </c>
      <c r="G35" s="19">
        <v>0.79147406812478016</v>
      </c>
      <c r="H35" s="20">
        <f t="shared" si="3"/>
        <v>0.10234068715847039</v>
      </c>
      <c r="I35" s="20">
        <f t="shared" si="4"/>
        <v>60.88262062498309</v>
      </c>
    </row>
    <row r="36" spans="1:9" ht="15" x14ac:dyDescent="0.2">
      <c r="A36" s="29"/>
      <c r="B36" s="17" t="s">
        <v>33</v>
      </c>
      <c r="C36" s="18" t="s">
        <v>99</v>
      </c>
      <c r="D36" s="17" t="s">
        <v>34</v>
      </c>
      <c r="E36" s="18" t="s">
        <v>102</v>
      </c>
      <c r="F36" s="20">
        <v>2.8000000000000001E-2</v>
      </c>
      <c r="G36" s="19">
        <v>0.88775342392465295</v>
      </c>
      <c r="H36" s="20">
        <f t="shared" si="3"/>
        <v>3.1540289505407153E-2</v>
      </c>
      <c r="I36" s="20">
        <f t="shared" si="4"/>
        <v>68.288724917280987</v>
      </c>
    </row>
    <row r="53" spans="5:5" x14ac:dyDescent="0.2">
      <c r="E53" s="2"/>
    </row>
  </sheetData>
  <mergeCells count="3">
    <mergeCell ref="A2:A9"/>
    <mergeCell ref="A10:A14"/>
    <mergeCell ref="A15:A36"/>
  </mergeCells>
  <phoneticPr fontId="6" type="noConversion"/>
  <conditionalFormatting sqref="B51:C60">
    <cfRule type="duplicateValues" dxfId="2" priority="42"/>
  </conditionalFormatting>
  <conditionalFormatting sqref="D53">
    <cfRule type="duplicateValues" dxfId="1" priority="45"/>
  </conditionalFormatting>
  <conditionalFormatting sqref="D53:E53">
    <cfRule type="duplicateValues" dxfId="0" priority="60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</dc:creator>
  <cp:lastModifiedBy>PH</cp:lastModifiedBy>
  <dcterms:created xsi:type="dcterms:W3CDTF">2021-02-22T09:13:40Z</dcterms:created>
  <dcterms:modified xsi:type="dcterms:W3CDTF">2021-07-26T10:23:49Z</dcterms:modified>
</cp:coreProperties>
</file>